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C:\Users\apmb0\OneDrive\Desktop\C&amp;P\400 SCMH Booster Compressors\"/>
    </mc:Choice>
  </mc:AlternateContent>
  <xr:revisionPtr revIDLastSave="0" documentId="13_ncr:1_{C49E3E5C-72B1-42A5-9AE8-2307F9D54B3B}" xr6:coauthVersionLast="47" xr6:coauthVersionMax="47" xr10:uidLastSave="{00000000-0000-0000-0000-000000000000}"/>
  <bookViews>
    <workbookView xWindow="-98" yWindow="-98" windowWidth="19396" windowHeight="11475" xr2:uid="{6C24F764-151A-48EA-A072-37D7C5A96A09}"/>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22" i="1" l="1"/>
  <c r="N18" i="1"/>
  <c r="N19" i="1"/>
  <c r="N20" i="1"/>
  <c r="N21" i="1"/>
  <c r="M18" i="1"/>
  <c r="M19" i="1"/>
  <c r="M20" i="1"/>
  <c r="M21" i="1"/>
  <c r="N17" i="1"/>
  <c r="M17" i="1"/>
  <c r="N15" i="1"/>
  <c r="M15" i="1"/>
</calcChain>
</file>

<file path=xl/sharedStrings.xml><?xml version="1.0" encoding="utf-8"?>
<sst xmlns="http://schemas.openxmlformats.org/spreadsheetml/2006/main" count="41" uniqueCount="35">
  <si>
    <t>GODAVARI GAS PRIVATE LIMITED</t>
  </si>
  <si>
    <t>SCHEDULE OF RATES</t>
  </si>
  <si>
    <t>SUBJECT: PROCUREMENT OF 12 NO’S 400 SCMH ELECTRIC MOTOR DRIVEN CNG BOOSTER COMPRESSOR ALONG WITH 5 YEARS OF AMC POST WARRANTY PERIOD</t>
  </si>
  <si>
    <t>TENDER NO: GGPL/C&amp;P/PR 1000013/2025-26/06</t>
  </si>
  <si>
    <t>Name Of Bidder</t>
  </si>
  <si>
    <t>Description</t>
  </si>
  <si>
    <t>Unit</t>
  </si>
  <si>
    <t>Qty.</t>
  </si>
  <si>
    <t>Unit Rate (Ex works price including packing and forwarding) (including all taxes &amp; duties except GST)</t>
  </si>
  <si>
    <t>Unit Inland transportation upto delivery location and other costs incidental to delivery of goods (including all taxes &amp; duties except</t>
  </si>
  <si>
    <t>GST on finished Good (5)</t>
  </si>
  <si>
    <t>Total FOT site price and inland transportation (incl. all taxes, duties&amp; GST)</t>
  </si>
  <si>
    <t>7(a)</t>
  </si>
  <si>
    <t>7(b)</t>
  </si>
  <si>
    <t>8(a)</t>
  </si>
  <si>
    <t>8(b)</t>
  </si>
  <si>
    <t>10=9*4</t>
  </si>
  <si>
    <t>%</t>
  </si>
  <si>
    <t>Amt</t>
  </si>
  <si>
    <t>Nos</t>
  </si>
  <si>
    <r>
      <t xml:space="preserve">Lump sum operation, </t>
    </r>
    <r>
      <rPr>
        <sz val="12"/>
        <color theme="1"/>
        <rFont val="Times New Roman"/>
        <family val="1"/>
      </rPr>
      <t>repair</t>
    </r>
    <r>
      <rPr>
        <b/>
        <sz val="12"/>
        <color theme="1"/>
        <rFont val="Times New Roman"/>
        <family val="1"/>
      </rPr>
      <t xml:space="preserve"> &amp; comprehensive </t>
    </r>
    <r>
      <rPr>
        <sz val="12"/>
        <color theme="1"/>
        <rFont val="Times New Roman"/>
        <family val="1"/>
      </rPr>
      <t>maintenance</t>
    </r>
    <r>
      <rPr>
        <b/>
        <sz val="12"/>
        <color theme="1"/>
        <rFont val="Times New Roman"/>
        <family val="1"/>
      </rPr>
      <t xml:space="preserve"> etc.</t>
    </r>
  </si>
  <si>
    <t>Machine Months</t>
  </si>
  <si>
    <t>GRAND TOTAL INCLUSIVE OF ALL TAXES AND DUTIES</t>
  </si>
  <si>
    <t>Sl. No.</t>
  </si>
  <si>
    <t>Unit FOT site price and inland transportation (incl. all taxes, duties&amp; GST)</t>
  </si>
  <si>
    <t>GST on inland transportation</t>
  </si>
  <si>
    <t>9=5+6+7(b)+8 (b)</t>
  </si>
  <si>
    <t>400 SCMH ELECTRIC MOTOR DRIVEN CNG BOOSTER COMPRESSORS</t>
  </si>
  <si>
    <t>Lump sum Repair &amp; Comprehensive Maintenance charges (excluding the scope covers under warrantee) per Compressor Package including air compressor
For 1st year during warrantee period in all Geographical Areas of GGPL inclusive of all manpower, spare parts, lubricants and consumables, etc. including the Preventive Maintenance at regular interval by as per recommendation of OEM, Breakdown Maintenance as and when required for (5 packages X 12 Months) The quoted rate (for 1 Machine Month) for this item must be equal to or more than 0.40% (maximum 1.5%) of unit price (sl.no A1) quoted by the bidder.</t>
  </si>
  <si>
    <t>For 2nd Year The quoted rate (for 1 Machine Month) for this item must be equal to or more than 0.50% (maximum 1.5%) of unit price (sl.no A1) quoted by the bidder .</t>
  </si>
  <si>
    <t>For 3rd year The quoted rate (for 1 Machine Month) for this item must be equal to or more than 0.55% (maximum 1.5%) of unit price (sl.no A1) quoted by the bidder.</t>
  </si>
  <si>
    <t>For 4th Year The quoted rate (for 1 Machine Month) for this item must be equal to or more than 0.61% (maximum 1.5%) of unit price (sl.no A1) quoted by the bidder.</t>
  </si>
  <si>
    <t>For 5th Year The quoted rate (for 1 Machine Month) for this item must be equal to or more than 0.67% (maximum 1.5%) of unit price (sl.no A1) quoted by the bidder.</t>
  </si>
  <si>
    <t>Note: 
1. GGPL Intends to operate the booster compressors with out operator, ensuring package remains in good condition. Therefore, the bidder is required to supply booster compressors that are capable of autonomous operation without the need for operator intervention and bidder has to provide the login ID’s and its access to run and monitor the machine remotely.
2. Bidder has to supply the PLC based machine with Internet of Things (IoT) capabilities to access the data through cloud. Bidder has to consider all necessary requirements completely in his scope to run on the package on IoT system.
3. The Location wise quantities may vary considering project requirement.</t>
  </si>
  <si>
    <t>Design, Engineering, Manufacturing, Supply (including packaging and forwarding, insurance, custom clearance, handling, loading and unloading at port and delivery &amp; unloading at Client's store / site of skid mounted 22 KW electric motor driven hydraulic CNG Compressor Package of Average 400 SM3 / hr capacity (PLC based) with IOT at suction pressure of 30 kg/cm2and discharge pressure 220 / 255 kg/cm2 (variable suction pressure range 30 to 200 kg/cm2).
The package shall be inclusive of: String test of complete compressor package with air/nitrogen along with electric motor and accessories at packagers' factory.
Special tools &amp; tackles
Design, Engineering, Manufacturing, Supply (including packaging and forwarding, insurance, custom clearance, handling and unloading at port and delivery &amp; unloading at Client's store/site of air compressor of capacity approx 1.5 kW (flame proof motor) , discharge pressure approx 10 kg/cm2g , min 100 water liter air receiver and air dryer along with all accessories, shed and auxiliaries as per technical volume of tender document complete in all respects including special tools &amp; tackles with the list 
 c)Installation, commissioning &amp; Field performance test of Compressor Package including air compressor system at site.
d) In case Booster Compressor(s) is delivered to stores due to non- readiness of site, loading,.
Re-transportation from stores to unloading at site within the same city. Bidder has to consider all in his scope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</si>
</sst>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Calibri"/>
      <family val="2"/>
      <scheme val="minor"/>
    </font>
    <font>
      <b/>
      <sz val="12"/>
      <color theme="1"/>
      <name val="Times New Roman"/>
      <family val="1"/>
    </font>
    <font>
      <sz val="12"/>
      <color theme="1"/>
      <name val="Times New Roman"/>
      <family val="1"/>
    </font>
  </fonts>
  <fills count="3">
    <fill>
      <patternFill patternType="none"/>
    </fill>
    <fill>
      <patternFill patternType="gray125"/>
    </fill>
    <fill>
      <patternFill patternType="solid">
        <fgColor rgb="FFFFBF0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32">
    <xf numFmtId="0" fontId="0" fillId="0" borderId="0" xfId="0"/>
    <xf numFmtId="0" fontId="2" fillId="0" borderId="1" xfId="0" applyFont="1" applyBorder="1" applyAlignment="1">
      <alignment horizontal="justify" vertical="center" wrapText="1"/>
    </xf>
    <xf numFmtId="0" fontId="2" fillId="0" borderId="1" xfId="0" applyFont="1" applyBorder="1" applyAlignment="1">
      <alignment vertical="center" wrapText="1"/>
    </xf>
    <xf numFmtId="0" fontId="2" fillId="0" borderId="1" xfId="0" applyFont="1" applyBorder="1" applyAlignment="1">
      <alignment horizontal="center" vertical="center" wrapText="1"/>
    </xf>
    <xf numFmtId="0" fontId="1" fillId="0" borderId="1" xfId="0" applyFont="1" applyBorder="1" applyAlignment="1">
      <alignment horizontal="justify" vertical="center" wrapText="1"/>
    </xf>
    <xf numFmtId="0" fontId="1" fillId="0" borderId="1" xfId="0" applyFont="1" applyBorder="1" applyAlignment="1">
      <alignment vertical="center" wrapText="1"/>
    </xf>
    <xf numFmtId="0" fontId="2" fillId="2" borderId="1" xfId="0" applyFont="1" applyFill="1" applyBorder="1" applyAlignment="1">
      <alignment vertical="center" wrapText="1"/>
    </xf>
    <xf numFmtId="0" fontId="1" fillId="0" borderId="1" xfId="0" applyFont="1" applyBorder="1" applyAlignment="1">
      <alignment horizontal="center" vertical="center" wrapText="1"/>
    </xf>
    <xf numFmtId="0" fontId="2" fillId="2" borderId="1" xfId="0" applyFont="1" applyFill="1" applyBorder="1" applyAlignment="1">
      <alignment horizontal="center" vertical="center" wrapText="1"/>
    </xf>
    <xf numFmtId="0" fontId="2" fillId="0" borderId="1" xfId="0" applyFont="1" applyBorder="1" applyAlignment="1">
      <alignment horizontal="left" vertical="center" wrapText="1"/>
    </xf>
    <xf numFmtId="0" fontId="2" fillId="2" borderId="1" xfId="0" applyFont="1" applyFill="1" applyBorder="1" applyAlignment="1">
      <alignment horizontal="left"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2" fillId="0" borderId="6" xfId="0" applyFont="1" applyBorder="1" applyAlignment="1">
      <alignment vertical="center" wrapText="1"/>
    </xf>
    <xf numFmtId="0" fontId="2" fillId="0" borderId="5"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1" xfId="0" applyFont="1" applyBorder="1" applyAlignment="1">
      <alignment horizontal="center" vertical="center" wrapText="1"/>
    </xf>
    <xf numFmtId="0" fontId="1" fillId="0" borderId="6" xfId="0" applyFont="1" applyBorder="1" applyAlignment="1">
      <alignment horizontal="center" vertical="center" wrapText="1"/>
    </xf>
    <xf numFmtId="0" fontId="1" fillId="0" borderId="5" xfId="0" applyFont="1" applyBorder="1" applyAlignment="1">
      <alignment horizontal="right" vertical="center" wrapText="1"/>
    </xf>
    <xf numFmtId="0" fontId="1" fillId="0" borderId="1" xfId="0" applyFont="1" applyBorder="1" applyAlignment="1">
      <alignment horizontal="right" vertical="center" wrapText="1"/>
    </xf>
    <xf numFmtId="0" fontId="2" fillId="2" borderId="1" xfId="0" applyFont="1" applyFill="1" applyBorder="1" applyAlignment="1">
      <alignment vertical="center" wrapText="1"/>
    </xf>
    <xf numFmtId="0" fontId="2" fillId="2" borderId="6" xfId="0" applyFont="1" applyFill="1" applyBorder="1" applyAlignment="1">
      <alignment vertical="center" wrapText="1"/>
    </xf>
    <xf numFmtId="0" fontId="1" fillId="0" borderId="5" xfId="0" applyFont="1" applyBorder="1" applyAlignment="1">
      <alignment vertical="center" wrapText="1"/>
    </xf>
    <xf numFmtId="0" fontId="1" fillId="0" borderId="1" xfId="0" applyFont="1" applyBorder="1" applyAlignment="1">
      <alignment vertical="center" wrapText="1"/>
    </xf>
    <xf numFmtId="0" fontId="2" fillId="0" borderId="7" xfId="0" applyFont="1" applyBorder="1" applyAlignment="1">
      <alignment horizontal="justify" vertical="center" wrapText="1"/>
    </xf>
    <xf numFmtId="0" fontId="2" fillId="0" borderId="8" xfId="0" applyFont="1" applyBorder="1" applyAlignment="1">
      <alignment horizontal="justify" vertical="center" wrapText="1"/>
    </xf>
    <xf numFmtId="0" fontId="2" fillId="0" borderId="9" xfId="0" applyFont="1" applyBorder="1" applyAlignment="1">
      <alignment horizontal="justify" vertical="center" wrapText="1"/>
    </xf>
    <xf numFmtId="0" fontId="2" fillId="0" borderId="5" xfId="0" applyFont="1" applyBorder="1" applyAlignment="1">
      <alignment vertical="center" wrapText="1"/>
    </xf>
    <xf numFmtId="0" fontId="2" fillId="0" borderId="1" xfId="0" applyFont="1" applyBorder="1"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3C5339-FBAB-44E5-8F2F-602A8E0779FF}">
  <sheetPr>
    <pageSetUpPr fitToPage="1"/>
  </sheetPr>
  <dimension ref="C1:N23"/>
  <sheetViews>
    <sheetView tabSelected="1" topLeftCell="A3" zoomScale="60" zoomScaleNormal="60" workbookViewId="0">
      <selection activeCell="E3" sqref="E3"/>
    </sheetView>
  </sheetViews>
  <sheetFormatPr defaultRowHeight="14.25" x14ac:dyDescent="0.45"/>
  <cols>
    <col min="3" max="3" width="5.9296875" customWidth="1"/>
    <col min="4" max="4" width="77.73046875" customWidth="1"/>
    <col min="5" max="5" width="12.19921875" customWidth="1"/>
    <col min="6" max="6" width="7.06640625" customWidth="1"/>
    <col min="7" max="7" width="20.73046875" customWidth="1"/>
    <col min="8" max="8" width="20.53125" customWidth="1"/>
    <col min="13" max="13" width="23.73046875" customWidth="1"/>
    <col min="14" max="14" width="28.46484375" customWidth="1"/>
  </cols>
  <sheetData>
    <row r="1" spans="3:14" ht="19.899999999999999" customHeight="1" x14ac:dyDescent="0.45"/>
    <row r="4" spans="3:14" ht="14.65" thickBot="1" x14ac:dyDescent="0.5"/>
    <row r="5" spans="3:14" ht="15" x14ac:dyDescent="0.45">
      <c r="C5" s="15" t="s">
        <v>0</v>
      </c>
      <c r="D5" s="16"/>
      <c r="E5" s="16"/>
      <c r="F5" s="16"/>
      <c r="G5" s="16"/>
      <c r="H5" s="16"/>
      <c r="I5" s="16"/>
      <c r="J5" s="16"/>
      <c r="K5" s="16"/>
      <c r="L5" s="16"/>
      <c r="M5" s="16"/>
      <c r="N5" s="17"/>
    </row>
    <row r="6" spans="3:14" ht="15" x14ac:dyDescent="0.45">
      <c r="C6" s="18" t="s">
        <v>1</v>
      </c>
      <c r="D6" s="19"/>
      <c r="E6" s="19"/>
      <c r="F6" s="19"/>
      <c r="G6" s="19"/>
      <c r="H6" s="19"/>
      <c r="I6" s="19"/>
      <c r="J6" s="19"/>
      <c r="K6" s="19"/>
      <c r="L6" s="19"/>
      <c r="M6" s="19"/>
      <c r="N6" s="20"/>
    </row>
    <row r="7" spans="3:14" ht="30" customHeight="1" x14ac:dyDescent="0.45">
      <c r="C7" s="18" t="s">
        <v>2</v>
      </c>
      <c r="D7" s="19"/>
      <c r="E7" s="19"/>
      <c r="F7" s="19"/>
      <c r="G7" s="19"/>
      <c r="H7" s="19"/>
      <c r="I7" s="19"/>
      <c r="J7" s="19"/>
      <c r="K7" s="19"/>
      <c r="L7" s="19"/>
      <c r="M7" s="19"/>
      <c r="N7" s="20"/>
    </row>
    <row r="8" spans="3:14" ht="15" x14ac:dyDescent="0.45">
      <c r="C8" s="18" t="s">
        <v>3</v>
      </c>
      <c r="D8" s="19"/>
      <c r="E8" s="19"/>
      <c r="F8" s="19"/>
      <c r="G8" s="19"/>
      <c r="H8" s="19"/>
      <c r="I8" s="19"/>
      <c r="J8" s="19"/>
      <c r="K8" s="19"/>
      <c r="L8" s="19"/>
      <c r="M8" s="19"/>
      <c r="N8" s="20"/>
    </row>
    <row r="9" spans="3:14" ht="15.4" x14ac:dyDescent="0.45">
      <c r="C9" s="21" t="s">
        <v>4</v>
      </c>
      <c r="D9" s="22"/>
      <c r="E9" s="22"/>
      <c r="F9" s="22"/>
      <c r="G9" s="23"/>
      <c r="H9" s="23"/>
      <c r="I9" s="23"/>
      <c r="J9" s="23"/>
      <c r="K9" s="23"/>
      <c r="L9" s="23"/>
      <c r="M9" s="23"/>
      <c r="N9" s="24"/>
    </row>
    <row r="10" spans="3:14" ht="58.5" customHeight="1" x14ac:dyDescent="0.45">
      <c r="C10" s="18" t="s">
        <v>23</v>
      </c>
      <c r="D10" s="19" t="s">
        <v>5</v>
      </c>
      <c r="E10" s="19" t="s">
        <v>6</v>
      </c>
      <c r="F10" s="19" t="s">
        <v>7</v>
      </c>
      <c r="G10" s="19" t="s">
        <v>8</v>
      </c>
      <c r="H10" s="19" t="s">
        <v>9</v>
      </c>
      <c r="I10" s="19" t="s">
        <v>10</v>
      </c>
      <c r="J10" s="19"/>
      <c r="K10" s="19" t="s">
        <v>25</v>
      </c>
      <c r="L10" s="19"/>
      <c r="M10" s="19" t="s">
        <v>24</v>
      </c>
      <c r="N10" s="20" t="s">
        <v>11</v>
      </c>
    </row>
    <row r="11" spans="3:14" ht="63" customHeight="1" x14ac:dyDescent="0.45">
      <c r="C11" s="18"/>
      <c r="D11" s="19"/>
      <c r="E11" s="19"/>
      <c r="F11" s="19"/>
      <c r="G11" s="19"/>
      <c r="H11" s="19"/>
      <c r="I11" s="19"/>
      <c r="J11" s="19"/>
      <c r="K11" s="19"/>
      <c r="L11" s="19"/>
      <c r="M11" s="19"/>
      <c r="N11" s="20"/>
    </row>
    <row r="12" spans="3:14" ht="15" x14ac:dyDescent="0.45">
      <c r="C12" s="11">
        <v>1</v>
      </c>
      <c r="D12" s="7">
        <v>2</v>
      </c>
      <c r="E12" s="7">
        <v>3</v>
      </c>
      <c r="F12" s="7">
        <v>4</v>
      </c>
      <c r="G12" s="7">
        <v>5</v>
      </c>
      <c r="H12" s="7">
        <v>6</v>
      </c>
      <c r="I12" s="7" t="s">
        <v>12</v>
      </c>
      <c r="J12" s="7" t="s">
        <v>13</v>
      </c>
      <c r="K12" s="7" t="s">
        <v>14</v>
      </c>
      <c r="L12" s="7" t="s">
        <v>15</v>
      </c>
      <c r="M12" s="7" t="s">
        <v>26</v>
      </c>
      <c r="N12" s="12" t="s">
        <v>16</v>
      </c>
    </row>
    <row r="13" spans="3:14" ht="23.65" customHeight="1" x14ac:dyDescent="0.45">
      <c r="C13" s="30"/>
      <c r="D13" s="31"/>
      <c r="E13" s="2"/>
      <c r="F13" s="2"/>
      <c r="G13" s="2"/>
      <c r="H13" s="2"/>
      <c r="I13" s="3" t="s">
        <v>17</v>
      </c>
      <c r="J13" s="3" t="s">
        <v>18</v>
      </c>
      <c r="K13" s="3" t="s">
        <v>17</v>
      </c>
      <c r="L13" s="3" t="s">
        <v>18</v>
      </c>
      <c r="M13" s="2"/>
      <c r="N13" s="13"/>
    </row>
    <row r="14" spans="3:14" ht="25.9" customHeight="1" x14ac:dyDescent="0.45">
      <c r="C14" s="14">
        <v>1</v>
      </c>
      <c r="D14" s="1" t="s">
        <v>27</v>
      </c>
      <c r="E14" s="2"/>
      <c r="F14" s="2"/>
      <c r="G14" s="2"/>
      <c r="H14" s="2"/>
      <c r="I14" s="2"/>
      <c r="J14" s="2"/>
      <c r="K14" s="2"/>
      <c r="L14" s="2"/>
      <c r="M14" s="2"/>
      <c r="N14" s="13"/>
    </row>
    <row r="15" spans="3:14" ht="409.5" customHeight="1" x14ac:dyDescent="0.45">
      <c r="C15" s="14">
        <v>1.1000000000000001</v>
      </c>
      <c r="D15" s="9" t="s">
        <v>34</v>
      </c>
      <c r="E15" s="3" t="s">
        <v>19</v>
      </c>
      <c r="F15" s="3">
        <v>12</v>
      </c>
      <c r="G15" s="6"/>
      <c r="H15" s="6"/>
      <c r="I15" s="6"/>
      <c r="J15" s="5"/>
      <c r="K15" s="6"/>
      <c r="L15" s="7"/>
      <c r="M15" s="7">
        <f>G15+H15+J15+L15</f>
        <v>0</v>
      </c>
      <c r="N15" s="12">
        <f>M15*F15</f>
        <v>0</v>
      </c>
    </row>
    <row r="16" spans="3:14" ht="45.75" customHeight="1" x14ac:dyDescent="0.45">
      <c r="C16" s="14">
        <v>2</v>
      </c>
      <c r="D16" s="4" t="s">
        <v>20</v>
      </c>
      <c r="E16" s="2"/>
      <c r="F16" s="2"/>
      <c r="G16" s="2"/>
      <c r="H16" s="2"/>
      <c r="I16" s="2"/>
      <c r="J16" s="2"/>
      <c r="K16" s="2"/>
      <c r="L16" s="2"/>
      <c r="M16" s="2"/>
      <c r="N16" s="13"/>
    </row>
    <row r="17" spans="3:14" ht="148.15" customHeight="1" x14ac:dyDescent="0.45">
      <c r="C17" s="14">
        <v>2.1</v>
      </c>
      <c r="D17" s="1" t="s">
        <v>28</v>
      </c>
      <c r="E17" s="7" t="s">
        <v>21</v>
      </c>
      <c r="F17" s="7">
        <v>144</v>
      </c>
      <c r="G17" s="8"/>
      <c r="H17" s="7"/>
      <c r="I17" s="8"/>
      <c r="J17" s="7"/>
      <c r="K17" s="7"/>
      <c r="L17" s="7"/>
      <c r="M17" s="7">
        <f>G17+H17+J17+L17</f>
        <v>0</v>
      </c>
      <c r="N17" s="12">
        <f>M17*F17</f>
        <v>0</v>
      </c>
    </row>
    <row r="18" spans="3:14" ht="65.25" customHeight="1" x14ac:dyDescent="0.45">
      <c r="C18" s="14">
        <v>2.2000000000000002</v>
      </c>
      <c r="D18" s="1" t="s">
        <v>29</v>
      </c>
      <c r="E18" s="7" t="s">
        <v>21</v>
      </c>
      <c r="F18" s="7">
        <v>144</v>
      </c>
      <c r="G18" s="6"/>
      <c r="H18" s="7"/>
      <c r="I18" s="6"/>
      <c r="J18" s="5"/>
      <c r="K18" s="7"/>
      <c r="L18" s="7"/>
      <c r="M18" s="7">
        <f t="shared" ref="M18:M21" si="0">G18+H18+J18+L18</f>
        <v>0</v>
      </c>
      <c r="N18" s="12">
        <f t="shared" ref="N18:N21" si="1">M18*F18</f>
        <v>0</v>
      </c>
    </row>
    <row r="19" spans="3:14" ht="49.9" customHeight="1" x14ac:dyDescent="0.45">
      <c r="C19" s="14">
        <v>2.2999999999999998</v>
      </c>
      <c r="D19" s="1" t="s">
        <v>30</v>
      </c>
      <c r="E19" s="7" t="s">
        <v>21</v>
      </c>
      <c r="F19" s="7">
        <v>144</v>
      </c>
      <c r="G19" s="6"/>
      <c r="H19" s="7"/>
      <c r="I19" s="6"/>
      <c r="J19" s="7"/>
      <c r="K19" s="7"/>
      <c r="L19" s="7"/>
      <c r="M19" s="7">
        <f t="shared" si="0"/>
        <v>0</v>
      </c>
      <c r="N19" s="12">
        <f t="shared" si="1"/>
        <v>0</v>
      </c>
    </row>
    <row r="20" spans="3:14" ht="40.5" customHeight="1" x14ac:dyDescent="0.45">
      <c r="C20" s="14">
        <v>2.4</v>
      </c>
      <c r="D20" s="9" t="s">
        <v>31</v>
      </c>
      <c r="E20" s="7" t="s">
        <v>21</v>
      </c>
      <c r="F20" s="7">
        <v>144</v>
      </c>
      <c r="G20" s="10"/>
      <c r="H20" s="7"/>
      <c r="I20" s="10"/>
      <c r="J20" s="7"/>
      <c r="K20" s="7"/>
      <c r="L20" s="7"/>
      <c r="M20" s="7">
        <f t="shared" si="0"/>
        <v>0</v>
      </c>
      <c r="N20" s="12">
        <f t="shared" si="1"/>
        <v>0</v>
      </c>
    </row>
    <row r="21" spans="3:14" ht="45.4" customHeight="1" x14ac:dyDescent="0.45">
      <c r="C21" s="14">
        <v>2.5</v>
      </c>
      <c r="D21" s="1" t="s">
        <v>32</v>
      </c>
      <c r="E21" s="7" t="s">
        <v>21</v>
      </c>
      <c r="F21" s="7">
        <v>144</v>
      </c>
      <c r="G21" s="6"/>
      <c r="H21" s="7"/>
      <c r="I21" s="6"/>
      <c r="J21" s="7"/>
      <c r="K21" s="7"/>
      <c r="L21" s="7"/>
      <c r="M21" s="7">
        <f t="shared" si="0"/>
        <v>0</v>
      </c>
      <c r="N21" s="12">
        <f t="shared" si="1"/>
        <v>0</v>
      </c>
    </row>
    <row r="22" spans="3:14" ht="39.4" customHeight="1" x14ac:dyDescent="0.45">
      <c r="C22" s="25" t="s">
        <v>22</v>
      </c>
      <c r="D22" s="26"/>
      <c r="E22" s="26"/>
      <c r="F22" s="26"/>
      <c r="G22" s="26"/>
      <c r="H22" s="26"/>
      <c r="I22" s="26"/>
      <c r="J22" s="26"/>
      <c r="K22" s="26"/>
      <c r="L22" s="26"/>
      <c r="M22" s="26"/>
      <c r="N22" s="12">
        <f>SUM(N15:N21)</f>
        <v>0</v>
      </c>
    </row>
    <row r="23" spans="3:14" ht="134.65" customHeight="1" thickBot="1" x14ac:dyDescent="0.5">
      <c r="C23" s="27" t="s">
        <v>33</v>
      </c>
      <c r="D23" s="28"/>
      <c r="E23" s="28"/>
      <c r="F23" s="28"/>
      <c r="G23" s="28"/>
      <c r="H23" s="28"/>
      <c r="I23" s="28"/>
      <c r="J23" s="28"/>
      <c r="K23" s="28"/>
      <c r="L23" s="28"/>
      <c r="M23" s="28"/>
      <c r="N23" s="29"/>
    </row>
  </sheetData>
  <mergeCells count="19">
    <mergeCell ref="C10:C11"/>
    <mergeCell ref="M10:M11"/>
    <mergeCell ref="C22:M22"/>
    <mergeCell ref="C23:N23"/>
    <mergeCell ref="K10:L11"/>
    <mergeCell ref="N10:N11"/>
    <mergeCell ref="C13:D13"/>
    <mergeCell ref="D10:D11"/>
    <mergeCell ref="E10:E11"/>
    <mergeCell ref="F10:F11"/>
    <mergeCell ref="G10:G11"/>
    <mergeCell ref="H10:H11"/>
    <mergeCell ref="I10:J11"/>
    <mergeCell ref="C5:N5"/>
    <mergeCell ref="C6:N6"/>
    <mergeCell ref="C7:N7"/>
    <mergeCell ref="C8:N8"/>
    <mergeCell ref="C9:F9"/>
    <mergeCell ref="G9:N9"/>
  </mergeCells>
  <pageMargins left="0.25" right="0.25" top="0.75" bottom="0.75" header="0.3" footer="0.3"/>
  <pageSetup scale="53"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Apmb Apmb</dc:creator>
  <cp:lastModifiedBy>Apmb Apmb</cp:lastModifiedBy>
  <cp:lastPrinted>2025-12-09T05:58:22Z</cp:lastPrinted>
  <dcterms:created xsi:type="dcterms:W3CDTF">2025-12-05T09:51:39Z</dcterms:created>
  <dcterms:modified xsi:type="dcterms:W3CDTF">2025-12-09T06:01:02Z</dcterms:modified>
</cp:coreProperties>
</file>